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1\II kwartał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 iterateDelta="1E-4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<sst xmlns="http://schemas.openxmlformats.org/spreadsheetml/2006/main" count="93" uniqueCount="65">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</sst>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D2" sqref="D2:R42"/>
    </sheetView>
  </sheetViews>
  <sheetFormatPr defaultRowHeight="14.25"/>
  <cols>
    <col min="1" max="1" width="14.625" customWidth="1"/>
    <col min="2" max="2" width="13.125" customWidth="1"/>
    <col min="3" max="3" width="12.75" customWidth="1"/>
    <col min="4" max="4" width="12.5" customWidth="1"/>
    <col min="5" max="5" width="9.875" customWidth="1"/>
    <col min="6" max="6" width="11.375" customWidth="1"/>
    <col min="7" max="7" width="11.25" customWidth="1"/>
    <col min="8" max="9" width="11" customWidth="1"/>
    <col min="10" max="10" width="10.37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125" customWidth="1"/>
    <col min="16" max="16" width="12" customWidth="1"/>
    <col min="17" max="17" width="12.875" customWidth="1"/>
    <col min="18" max="18" width="11.5" customWidth="1"/>
  </cols>
  <sheetData>
    <row r="1" spans="1:18" ht="99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3.5" customHeight="1">
      <c r="A2" s="3" t="s">
        <v>18</v>
      </c>
      <c r="B2" s="3"/>
      <c r="C2" s="3"/>
      <c r="D2" s="11">
        <v>62288</v>
      </c>
      <c r="E2" s="11">
        <v>50341</v>
      </c>
      <c r="F2" s="11">
        <v>50125</v>
      </c>
      <c r="G2" s="11">
        <v>216</v>
      </c>
      <c r="H2" s="11">
        <v>215</v>
      </c>
      <c r="I2" s="11">
        <v>190</v>
      </c>
      <c r="J2" s="11">
        <v>11</v>
      </c>
      <c r="K2" s="11">
        <v>14</v>
      </c>
      <c r="L2" s="11">
        <v>1</v>
      </c>
      <c r="M2" s="11">
        <v>420</v>
      </c>
      <c r="N2" s="11">
        <v>164</v>
      </c>
      <c r="O2" s="11">
        <v>242</v>
      </c>
      <c r="P2" s="11">
        <v>14</v>
      </c>
      <c r="Q2" s="11">
        <v>0</v>
      </c>
      <c r="R2" s="11">
        <v>0</v>
      </c>
    </row>
    <row r="3" spans="1:18" ht="43.5" customHeight="1">
      <c r="A3" s="1" t="str">
        <f>"180601"</f>
        <v>180601</v>
      </c>
      <c r="B3" s="1" t="s">
        <v>19</v>
      </c>
      <c r="C3" s="1" t="s">
        <v>20</v>
      </c>
      <c r="D3" s="7">
        <v>8171</v>
      </c>
      <c r="E3" s="7">
        <v>6523</v>
      </c>
      <c r="F3" s="7">
        <v>6499</v>
      </c>
      <c r="G3" s="7">
        <v>24</v>
      </c>
      <c r="H3" s="8">
        <v>24</v>
      </c>
      <c r="I3" s="8">
        <v>20</v>
      </c>
      <c r="J3" s="8">
        <v>3</v>
      </c>
      <c r="K3" s="8">
        <v>1</v>
      </c>
      <c r="L3" s="8">
        <v>0</v>
      </c>
      <c r="M3" s="9">
        <v>52</v>
      </c>
      <c r="N3" s="9">
        <v>18</v>
      </c>
      <c r="O3" s="9">
        <v>33</v>
      </c>
      <c r="P3" s="9">
        <v>1</v>
      </c>
      <c r="Q3" s="9">
        <v>0</v>
      </c>
      <c r="R3" s="9">
        <v>0</v>
      </c>
    </row>
    <row r="4" spans="1:18" ht="43.5" customHeight="1">
      <c r="A4" s="1" t="str">
        <f>"180602"</f>
        <v>180602</v>
      </c>
      <c r="B4" s="1" t="s">
        <v>21</v>
      </c>
      <c r="C4" s="1" t="s">
        <v>20</v>
      </c>
      <c r="D4" s="7">
        <v>24372</v>
      </c>
      <c r="E4" s="7">
        <v>20075</v>
      </c>
      <c r="F4" s="7">
        <v>20011</v>
      </c>
      <c r="G4" s="7">
        <v>64</v>
      </c>
      <c r="H4" s="8">
        <v>63</v>
      </c>
      <c r="I4" s="8">
        <v>58</v>
      </c>
      <c r="J4" s="8">
        <v>2</v>
      </c>
      <c r="K4" s="8">
        <v>3</v>
      </c>
      <c r="L4" s="8">
        <v>1</v>
      </c>
      <c r="M4" s="9">
        <v>177</v>
      </c>
      <c r="N4" s="9">
        <v>63</v>
      </c>
      <c r="O4" s="9">
        <v>111</v>
      </c>
      <c r="P4" s="9">
        <v>3</v>
      </c>
      <c r="Q4" s="9">
        <v>0</v>
      </c>
      <c r="R4" s="9">
        <v>0</v>
      </c>
    </row>
    <row r="5" spans="1:18" ht="43.5" customHeight="1">
      <c r="A5" s="1" t="str">
        <f>"180603"</f>
        <v>180603</v>
      </c>
      <c r="B5" s="1" t="s">
        <v>22</v>
      </c>
      <c r="C5" s="1" t="s">
        <v>20</v>
      </c>
      <c r="D5" s="7">
        <v>10007</v>
      </c>
      <c r="E5" s="7">
        <v>8009</v>
      </c>
      <c r="F5" s="7">
        <v>7973</v>
      </c>
      <c r="G5" s="7">
        <v>36</v>
      </c>
      <c r="H5" s="8">
        <v>36</v>
      </c>
      <c r="I5" s="8">
        <v>32</v>
      </c>
      <c r="J5" s="8">
        <v>1</v>
      </c>
      <c r="K5" s="8">
        <v>3</v>
      </c>
      <c r="L5" s="8">
        <v>0</v>
      </c>
      <c r="M5" s="9">
        <v>62</v>
      </c>
      <c r="N5" s="9">
        <v>22</v>
      </c>
      <c r="O5" s="9">
        <v>37</v>
      </c>
      <c r="P5" s="9">
        <v>3</v>
      </c>
      <c r="Q5" s="9">
        <v>0</v>
      </c>
      <c r="R5" s="9">
        <v>0</v>
      </c>
    </row>
    <row r="6" spans="1:18" ht="43.5" customHeight="1">
      <c r="A6" s="1" t="str">
        <f>"180604"</f>
        <v>180604</v>
      </c>
      <c r="B6" s="1" t="s">
        <v>23</v>
      </c>
      <c r="C6" s="1" t="s">
        <v>20</v>
      </c>
      <c r="D6" s="7">
        <v>6174</v>
      </c>
      <c r="E6" s="7">
        <v>4866</v>
      </c>
      <c r="F6" s="7">
        <v>4839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25</v>
      </c>
      <c r="N6" s="9">
        <v>4</v>
      </c>
      <c r="O6" s="9">
        <v>18</v>
      </c>
      <c r="P6" s="9">
        <v>3</v>
      </c>
      <c r="Q6" s="9">
        <v>0</v>
      </c>
      <c r="R6" s="9">
        <v>0</v>
      </c>
    </row>
    <row r="7" spans="1:18" ht="43.5" customHeight="1">
      <c r="A7" s="1" t="str">
        <f>"180605"</f>
        <v>180605</v>
      </c>
      <c r="B7" s="1" t="s">
        <v>24</v>
      </c>
      <c r="C7" s="1" t="s">
        <v>20</v>
      </c>
      <c r="D7" s="7">
        <v>7087</v>
      </c>
      <c r="E7" s="7">
        <v>5663</v>
      </c>
      <c r="F7" s="7">
        <v>5636</v>
      </c>
      <c r="G7" s="7">
        <v>27</v>
      </c>
      <c r="H7" s="8">
        <v>27</v>
      </c>
      <c r="I7" s="8">
        <v>24</v>
      </c>
      <c r="J7" s="8">
        <v>2</v>
      </c>
      <c r="K7" s="8">
        <v>1</v>
      </c>
      <c r="L7" s="8">
        <v>0</v>
      </c>
      <c r="M7" s="9">
        <v>55</v>
      </c>
      <c r="N7" s="9">
        <v>34</v>
      </c>
      <c r="O7" s="9">
        <v>20</v>
      </c>
      <c r="P7" s="9">
        <v>1</v>
      </c>
      <c r="Q7" s="9">
        <v>0</v>
      </c>
      <c r="R7" s="9">
        <v>0</v>
      </c>
    </row>
    <row r="8" spans="1:18" ht="43.5" customHeight="1">
      <c r="A8" s="1" t="str">
        <f>"180606"</f>
        <v>180606</v>
      </c>
      <c r="B8" s="1" t="s">
        <v>25</v>
      </c>
      <c r="C8" s="1" t="s">
        <v>20</v>
      </c>
      <c r="D8" s="7">
        <v>6477</v>
      </c>
      <c r="E8" s="7">
        <v>5205</v>
      </c>
      <c r="F8" s="7">
        <v>5167</v>
      </c>
      <c r="G8" s="7">
        <v>38</v>
      </c>
      <c r="H8" s="8">
        <v>38</v>
      </c>
      <c r="I8" s="8">
        <v>33</v>
      </c>
      <c r="J8" s="8">
        <v>2</v>
      </c>
      <c r="K8" s="8">
        <v>3</v>
      </c>
      <c r="L8" s="8">
        <v>0</v>
      </c>
      <c r="M8" s="9">
        <v>49</v>
      </c>
      <c r="N8" s="9">
        <v>23</v>
      </c>
      <c r="O8" s="9">
        <v>23</v>
      </c>
      <c r="P8" s="9">
        <v>3</v>
      </c>
      <c r="Q8" s="9">
        <v>0</v>
      </c>
      <c r="R8" s="9">
        <v>0</v>
      </c>
    </row>
    <row r="9" spans="1:18" ht="43.5" customHeight="1">
      <c r="A9" s="3" t="s">
        <v>26</v>
      </c>
      <c r="B9" s="3"/>
      <c r="C9" s="3"/>
      <c r="D9" s="11">
        <v>133394</v>
      </c>
      <c r="E9" s="11">
        <v>107506</v>
      </c>
      <c r="F9" s="11">
        <v>106950</v>
      </c>
      <c r="G9" s="11">
        <v>556</v>
      </c>
      <c r="H9" s="11">
        <v>554</v>
      </c>
      <c r="I9" s="11">
        <v>438</v>
      </c>
      <c r="J9" s="11">
        <v>13</v>
      </c>
      <c r="K9" s="11">
        <v>103</v>
      </c>
      <c r="L9" s="11">
        <v>2</v>
      </c>
      <c r="M9" s="11">
        <v>1168</v>
      </c>
      <c r="N9" s="11">
        <v>285</v>
      </c>
      <c r="O9" s="11">
        <v>780</v>
      </c>
      <c r="P9" s="11">
        <v>103</v>
      </c>
      <c r="Q9" s="11">
        <v>0</v>
      </c>
      <c r="R9" s="11">
        <v>0</v>
      </c>
    </row>
    <row r="10" spans="1:18" ht="43.5" customHeight="1">
      <c r="A10" s="1" t="str">
        <f>"181101"</f>
        <v>181101</v>
      </c>
      <c r="B10" s="1" t="s">
        <v>27</v>
      </c>
      <c r="C10" s="1" t="s">
        <v>28</v>
      </c>
      <c r="D10" s="7">
        <v>57234</v>
      </c>
      <c r="E10" s="7">
        <v>47122</v>
      </c>
      <c r="F10" s="7">
        <v>46917</v>
      </c>
      <c r="G10" s="7">
        <v>205</v>
      </c>
      <c r="H10" s="8">
        <v>205</v>
      </c>
      <c r="I10" s="8">
        <v>126</v>
      </c>
      <c r="J10" s="8">
        <v>11</v>
      </c>
      <c r="K10" s="8">
        <v>68</v>
      </c>
      <c r="L10" s="8">
        <v>0</v>
      </c>
      <c r="M10" s="9">
        <v>714</v>
      </c>
      <c r="N10" s="9">
        <v>123</v>
      </c>
      <c r="O10" s="9">
        <v>523</v>
      </c>
      <c r="P10" s="9">
        <v>68</v>
      </c>
      <c r="Q10" s="9">
        <v>0</v>
      </c>
      <c r="R10" s="9">
        <v>0</v>
      </c>
    </row>
    <row r="11" spans="1:18" ht="43.5" customHeight="1">
      <c r="A11" s="1" t="str">
        <f>"181102"</f>
        <v>181102</v>
      </c>
      <c r="B11" s="1" t="s">
        <v>29</v>
      </c>
      <c r="C11" s="1" t="s">
        <v>28</v>
      </c>
      <c r="D11" s="7">
        <v>5454</v>
      </c>
      <c r="E11" s="7">
        <v>4453</v>
      </c>
      <c r="F11" s="7">
        <v>4419</v>
      </c>
      <c r="G11" s="7">
        <v>34</v>
      </c>
      <c r="H11" s="8">
        <v>34</v>
      </c>
      <c r="I11" s="8">
        <v>28</v>
      </c>
      <c r="J11" s="8">
        <v>1</v>
      </c>
      <c r="K11" s="8">
        <v>5</v>
      </c>
      <c r="L11" s="8">
        <v>0</v>
      </c>
      <c r="M11" s="9">
        <v>33</v>
      </c>
      <c r="N11" s="9">
        <v>9</v>
      </c>
      <c r="O11" s="9">
        <v>19</v>
      </c>
      <c r="P11" s="9">
        <v>5</v>
      </c>
      <c r="Q11" s="9">
        <v>0</v>
      </c>
      <c r="R11" s="9">
        <v>0</v>
      </c>
    </row>
    <row r="12" spans="1:18" ht="43.5" customHeight="1">
      <c r="A12" s="1" t="str">
        <f>"181103"</f>
        <v>181103</v>
      </c>
      <c r="B12" s="1" t="s">
        <v>30</v>
      </c>
      <c r="C12" s="1" t="s">
        <v>28</v>
      </c>
      <c r="D12" s="7">
        <v>7176</v>
      </c>
      <c r="E12" s="7">
        <v>5726</v>
      </c>
      <c r="F12" s="7">
        <v>5683</v>
      </c>
      <c r="G12" s="7">
        <v>43</v>
      </c>
      <c r="H12" s="8">
        <v>43</v>
      </c>
      <c r="I12" s="8">
        <v>39</v>
      </c>
      <c r="J12" s="8">
        <v>0</v>
      </c>
      <c r="K12" s="8">
        <v>4</v>
      </c>
      <c r="L12" s="8">
        <v>0</v>
      </c>
      <c r="M12" s="9">
        <v>33</v>
      </c>
      <c r="N12" s="9">
        <v>13</v>
      </c>
      <c r="O12" s="9">
        <v>16</v>
      </c>
      <c r="P12" s="9">
        <v>4</v>
      </c>
      <c r="Q12" s="9">
        <v>0</v>
      </c>
      <c r="R12" s="9">
        <v>0</v>
      </c>
    </row>
    <row r="13" spans="1:18" ht="43.5" customHeight="1">
      <c r="A13" s="1" t="str">
        <f>"181104"</f>
        <v>181104</v>
      </c>
      <c r="B13" s="1" t="s">
        <v>31</v>
      </c>
      <c r="C13" s="1" t="s">
        <v>28</v>
      </c>
      <c r="D13" s="7">
        <v>2778</v>
      </c>
      <c r="E13" s="7">
        <v>2218</v>
      </c>
      <c r="F13" s="7">
        <v>2200</v>
      </c>
      <c r="G13" s="7">
        <v>18</v>
      </c>
      <c r="H13" s="8">
        <v>18</v>
      </c>
      <c r="I13" s="8">
        <v>16</v>
      </c>
      <c r="J13" s="8">
        <v>0</v>
      </c>
      <c r="K13" s="8">
        <v>2</v>
      </c>
      <c r="L13" s="8">
        <v>0</v>
      </c>
      <c r="M13" s="9">
        <v>19</v>
      </c>
      <c r="N13" s="9">
        <v>6</v>
      </c>
      <c r="O13" s="9">
        <v>11</v>
      </c>
      <c r="P13" s="9">
        <v>2</v>
      </c>
      <c r="Q13" s="9">
        <v>0</v>
      </c>
      <c r="R13" s="9">
        <v>0</v>
      </c>
    </row>
    <row r="14" spans="1:18" ht="43.5" customHeight="1">
      <c r="A14" s="1" t="str">
        <f>"181105"</f>
        <v>181105</v>
      </c>
      <c r="B14" s="1" t="s">
        <v>32</v>
      </c>
      <c r="C14" s="1" t="s">
        <v>28</v>
      </c>
      <c r="D14" s="7">
        <v>13282</v>
      </c>
      <c r="E14" s="7">
        <v>10679</v>
      </c>
      <c r="F14" s="7">
        <v>10619</v>
      </c>
      <c r="G14" s="7">
        <v>60</v>
      </c>
      <c r="H14" s="8">
        <v>58</v>
      </c>
      <c r="I14" s="8">
        <v>48</v>
      </c>
      <c r="J14" s="8">
        <v>0</v>
      </c>
      <c r="K14" s="8">
        <v>10</v>
      </c>
      <c r="L14" s="8">
        <v>2</v>
      </c>
      <c r="M14" s="9">
        <v>97</v>
      </c>
      <c r="N14" s="9">
        <v>29</v>
      </c>
      <c r="O14" s="9">
        <v>58</v>
      </c>
      <c r="P14" s="9">
        <v>10</v>
      </c>
      <c r="Q14" s="9">
        <v>0</v>
      </c>
      <c r="R14" s="9">
        <v>0</v>
      </c>
    </row>
    <row r="15" spans="1:18" ht="43.5" customHeight="1">
      <c r="A15" s="1" t="str">
        <f>"181106"</f>
        <v>181106</v>
      </c>
      <c r="B15" s="1" t="s">
        <v>33</v>
      </c>
      <c r="C15" s="1" t="s">
        <v>28</v>
      </c>
      <c r="D15" s="7">
        <v>5327</v>
      </c>
      <c r="E15" s="7">
        <v>4289</v>
      </c>
      <c r="F15" s="7">
        <v>4260</v>
      </c>
      <c r="G15" s="7">
        <v>29</v>
      </c>
      <c r="H15" s="8">
        <v>29</v>
      </c>
      <c r="I15" s="8">
        <v>22</v>
      </c>
      <c r="J15" s="8">
        <v>0</v>
      </c>
      <c r="K15" s="8">
        <v>7</v>
      </c>
      <c r="L15" s="8">
        <v>0</v>
      </c>
      <c r="M15" s="9">
        <v>56</v>
      </c>
      <c r="N15" s="9">
        <v>23</v>
      </c>
      <c r="O15" s="9">
        <v>26</v>
      </c>
      <c r="P15" s="9">
        <v>7</v>
      </c>
      <c r="Q15" s="9">
        <v>0</v>
      </c>
      <c r="R15" s="9">
        <v>0</v>
      </c>
    </row>
    <row r="16" spans="1:18" ht="43.5" customHeight="1">
      <c r="A16" s="1" t="str">
        <f>"181107"</f>
        <v>181107</v>
      </c>
      <c r="B16" s="1" t="s">
        <v>34</v>
      </c>
      <c r="C16" s="1" t="s">
        <v>28</v>
      </c>
      <c r="D16" s="7">
        <v>12031</v>
      </c>
      <c r="E16" s="7">
        <v>9338</v>
      </c>
      <c r="F16" s="7">
        <v>9280</v>
      </c>
      <c r="G16" s="7">
        <v>58</v>
      </c>
      <c r="H16" s="8">
        <v>58</v>
      </c>
      <c r="I16" s="8">
        <v>56</v>
      </c>
      <c r="J16" s="8">
        <v>0</v>
      </c>
      <c r="K16" s="8">
        <v>2</v>
      </c>
      <c r="L16" s="8">
        <v>0</v>
      </c>
      <c r="M16" s="9">
        <v>54</v>
      </c>
      <c r="N16" s="9">
        <v>26</v>
      </c>
      <c r="O16" s="9">
        <v>26</v>
      </c>
      <c r="P16" s="9">
        <v>2</v>
      </c>
      <c r="Q16" s="9">
        <v>0</v>
      </c>
      <c r="R16" s="9">
        <v>0</v>
      </c>
    </row>
    <row r="17" spans="1:18" ht="43.5" customHeight="1">
      <c r="A17" s="1" t="str">
        <f>"181108"</f>
        <v>181108</v>
      </c>
      <c r="B17" s="1" t="s">
        <v>35</v>
      </c>
      <c r="C17" s="1" t="s">
        <v>28</v>
      </c>
      <c r="D17" s="7">
        <v>14187</v>
      </c>
      <c r="E17" s="7">
        <v>11141</v>
      </c>
      <c r="F17" s="7">
        <v>11103</v>
      </c>
      <c r="G17" s="7">
        <v>38</v>
      </c>
      <c r="H17" s="8">
        <v>38</v>
      </c>
      <c r="I17" s="8">
        <v>35</v>
      </c>
      <c r="J17" s="8">
        <v>1</v>
      </c>
      <c r="K17" s="8">
        <v>2</v>
      </c>
      <c r="L17" s="8">
        <v>0</v>
      </c>
      <c r="M17" s="9">
        <v>84</v>
      </c>
      <c r="N17" s="9">
        <v>30</v>
      </c>
      <c r="O17" s="9">
        <v>52</v>
      </c>
      <c r="P17" s="9">
        <v>2</v>
      </c>
      <c r="Q17" s="9">
        <v>0</v>
      </c>
      <c r="R17" s="9">
        <v>0</v>
      </c>
    </row>
    <row r="18" spans="1:18" ht="42.75" customHeight="1">
      <c r="A18" s="1" t="str">
        <f>"181109"</f>
        <v>181109</v>
      </c>
      <c r="B18" s="1" t="s">
        <v>36</v>
      </c>
      <c r="C18" s="1" t="s">
        <v>28</v>
      </c>
      <c r="D18" s="7">
        <v>8260</v>
      </c>
      <c r="E18" s="7">
        <v>6532</v>
      </c>
      <c r="F18" s="7">
        <v>6481</v>
      </c>
      <c r="G18" s="7">
        <v>51</v>
      </c>
      <c r="H18" s="8">
        <v>51</v>
      </c>
      <c r="I18" s="8">
        <v>48</v>
      </c>
      <c r="J18" s="8">
        <v>0</v>
      </c>
      <c r="K18" s="8">
        <v>3</v>
      </c>
      <c r="L18" s="8">
        <v>0</v>
      </c>
      <c r="M18" s="9">
        <v>46</v>
      </c>
      <c r="N18" s="9">
        <v>13</v>
      </c>
      <c r="O18" s="9">
        <v>30</v>
      </c>
      <c r="P18" s="9">
        <v>3</v>
      </c>
      <c r="Q18" s="9">
        <v>0</v>
      </c>
      <c r="R18" s="9">
        <v>0</v>
      </c>
    </row>
    <row r="19" spans="1:18" ht="43.5" customHeight="1">
      <c r="A19" s="1" t="str">
        <f>"181110"</f>
        <v>181110</v>
      </c>
      <c r="B19" s="1" t="s">
        <v>37</v>
      </c>
      <c r="C19" s="1" t="s">
        <v>28</v>
      </c>
      <c r="D19" s="7">
        <v>7665</v>
      </c>
      <c r="E19" s="7">
        <v>6008</v>
      </c>
      <c r="F19" s="7">
        <v>5988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32</v>
      </c>
      <c r="N19" s="9">
        <v>13</v>
      </c>
      <c r="O19" s="9">
        <v>19</v>
      </c>
      <c r="P19" s="9">
        <v>0</v>
      </c>
      <c r="Q19" s="9">
        <v>0</v>
      </c>
      <c r="R19" s="9">
        <v>0</v>
      </c>
    </row>
    <row r="20" spans="1:18" ht="43.5" customHeight="1">
      <c r="A20" s="3" t="s">
        <v>38</v>
      </c>
      <c r="B20" s="3"/>
      <c r="C20" s="3"/>
      <c r="D20" s="11">
        <v>65801</v>
      </c>
      <c r="E20" s="11">
        <v>54131</v>
      </c>
      <c r="F20" s="11">
        <v>53683</v>
      </c>
      <c r="G20" s="11">
        <v>448</v>
      </c>
      <c r="H20" s="11">
        <v>448</v>
      </c>
      <c r="I20" s="11">
        <v>386</v>
      </c>
      <c r="J20" s="11">
        <v>13</v>
      </c>
      <c r="K20" s="11">
        <v>49</v>
      </c>
      <c r="L20" s="11">
        <v>0</v>
      </c>
      <c r="M20" s="11">
        <v>590</v>
      </c>
      <c r="N20" s="11">
        <v>143</v>
      </c>
      <c r="O20" s="11">
        <v>398</v>
      </c>
      <c r="P20" s="11">
        <v>49</v>
      </c>
      <c r="Q20" s="11">
        <v>0</v>
      </c>
      <c r="R20" s="11">
        <v>0</v>
      </c>
    </row>
    <row r="21" spans="1:18" ht="43.5" customHeight="1">
      <c r="A21" s="1" t="str">
        <f>"181201"</f>
        <v>181201</v>
      </c>
      <c r="B21" s="1" t="s">
        <v>39</v>
      </c>
      <c r="C21" s="1" t="s">
        <v>40</v>
      </c>
      <c r="D21" s="7">
        <v>6085</v>
      </c>
      <c r="E21" s="7">
        <v>5024</v>
      </c>
      <c r="F21" s="7">
        <v>5003</v>
      </c>
      <c r="G21" s="7">
        <v>21</v>
      </c>
      <c r="H21" s="8">
        <v>21</v>
      </c>
      <c r="I21" s="8">
        <v>20</v>
      </c>
      <c r="J21" s="8">
        <v>0</v>
      </c>
      <c r="K21" s="8">
        <v>1</v>
      </c>
      <c r="L21" s="8">
        <v>0</v>
      </c>
      <c r="M21" s="9">
        <v>53</v>
      </c>
      <c r="N21" s="9">
        <v>18</v>
      </c>
      <c r="O21" s="9">
        <v>34</v>
      </c>
      <c r="P21" s="9">
        <v>1</v>
      </c>
      <c r="Q21" s="9">
        <v>0</v>
      </c>
      <c r="R21" s="9">
        <v>0</v>
      </c>
    </row>
    <row r="22" spans="1:18" ht="43.5" customHeight="1">
      <c r="A22" s="1" t="str">
        <f>"181202"</f>
        <v>181202</v>
      </c>
      <c r="B22" s="1" t="s">
        <v>41</v>
      </c>
      <c r="C22" s="1" t="s">
        <v>40</v>
      </c>
      <c r="D22" s="7">
        <v>5439</v>
      </c>
      <c r="E22" s="7">
        <v>4476</v>
      </c>
      <c r="F22" s="7">
        <v>4419</v>
      </c>
      <c r="G22" s="7">
        <v>57</v>
      </c>
      <c r="H22" s="8">
        <v>57</v>
      </c>
      <c r="I22" s="8">
        <v>54</v>
      </c>
      <c r="J22" s="8">
        <v>0</v>
      </c>
      <c r="K22" s="8">
        <v>3</v>
      </c>
      <c r="L22" s="8">
        <v>0</v>
      </c>
      <c r="M22" s="9">
        <v>38</v>
      </c>
      <c r="N22" s="9">
        <v>13</v>
      </c>
      <c r="O22" s="9">
        <v>22</v>
      </c>
      <c r="P22" s="9">
        <v>3</v>
      </c>
      <c r="Q22" s="9">
        <v>0</v>
      </c>
      <c r="R22" s="9">
        <v>0</v>
      </c>
    </row>
    <row r="23" spans="1:18" ht="43.5" customHeight="1">
      <c r="A23" s="1" t="str">
        <f>"181203"</f>
        <v>181203</v>
      </c>
      <c r="B23" s="1" t="s">
        <v>42</v>
      </c>
      <c r="C23" s="1" t="s">
        <v>40</v>
      </c>
      <c r="D23" s="7">
        <v>10139</v>
      </c>
      <c r="E23" s="7">
        <v>8020</v>
      </c>
      <c r="F23" s="7">
        <v>7946</v>
      </c>
      <c r="G23" s="7">
        <v>74</v>
      </c>
      <c r="H23" s="8">
        <v>74</v>
      </c>
      <c r="I23" s="8">
        <v>64</v>
      </c>
      <c r="J23" s="8">
        <v>1</v>
      </c>
      <c r="K23" s="8">
        <v>9</v>
      </c>
      <c r="L23" s="8">
        <v>0</v>
      </c>
      <c r="M23" s="9">
        <v>76</v>
      </c>
      <c r="N23" s="9">
        <v>25</v>
      </c>
      <c r="O23" s="9">
        <v>42</v>
      </c>
      <c r="P23" s="9">
        <v>9</v>
      </c>
      <c r="Q23" s="9">
        <v>0</v>
      </c>
      <c r="R23" s="9">
        <v>0</v>
      </c>
    </row>
    <row r="24" spans="1:18" ht="43.5" customHeight="1">
      <c r="A24" s="1" t="str">
        <f>"181204"</f>
        <v>181204</v>
      </c>
      <c r="B24" s="1" t="s">
        <v>43</v>
      </c>
      <c r="C24" s="1" t="s">
        <v>40</v>
      </c>
      <c r="D24" s="7">
        <v>4243</v>
      </c>
      <c r="E24" s="7">
        <v>3512</v>
      </c>
      <c r="F24" s="7">
        <v>3479</v>
      </c>
      <c r="G24" s="7">
        <v>33</v>
      </c>
      <c r="H24" s="8">
        <v>33</v>
      </c>
      <c r="I24" s="8">
        <v>32</v>
      </c>
      <c r="J24" s="8">
        <v>1</v>
      </c>
      <c r="K24" s="8">
        <v>0</v>
      </c>
      <c r="L24" s="8">
        <v>0</v>
      </c>
      <c r="M24" s="9">
        <v>25</v>
      </c>
      <c r="N24" s="9">
        <v>2</v>
      </c>
      <c r="O24" s="9">
        <v>23</v>
      </c>
      <c r="P24" s="9">
        <v>0</v>
      </c>
      <c r="Q24" s="9">
        <v>0</v>
      </c>
      <c r="R24" s="9">
        <v>0</v>
      </c>
    </row>
    <row r="25" spans="1:18" ht="43.5" customHeight="1">
      <c r="A25" s="1" t="str">
        <f>"181205"</f>
        <v>181205</v>
      </c>
      <c r="B25" s="1" t="s">
        <v>44</v>
      </c>
      <c r="C25" s="1" t="s">
        <v>40</v>
      </c>
      <c r="D25" s="7">
        <v>21652</v>
      </c>
      <c r="E25" s="7">
        <v>17908</v>
      </c>
      <c r="F25" s="7">
        <v>17769</v>
      </c>
      <c r="G25" s="7">
        <v>139</v>
      </c>
      <c r="H25" s="8">
        <v>139</v>
      </c>
      <c r="I25" s="8">
        <v>101</v>
      </c>
      <c r="J25" s="8">
        <v>5</v>
      </c>
      <c r="K25" s="8">
        <v>33</v>
      </c>
      <c r="L25" s="8">
        <v>0</v>
      </c>
      <c r="M25" s="9">
        <v>270</v>
      </c>
      <c r="N25" s="9">
        <v>49</v>
      </c>
      <c r="O25" s="9">
        <v>188</v>
      </c>
      <c r="P25" s="9">
        <v>33</v>
      </c>
      <c r="Q25" s="9">
        <v>0</v>
      </c>
      <c r="R25" s="9">
        <v>0</v>
      </c>
    </row>
    <row r="26" spans="1:18" ht="43.5" customHeight="1">
      <c r="A26" s="1" t="str">
        <f>"181206"</f>
        <v>181206</v>
      </c>
      <c r="B26" s="1" t="s">
        <v>45</v>
      </c>
      <c r="C26" s="1" t="s">
        <v>40</v>
      </c>
      <c r="D26" s="7">
        <v>9963</v>
      </c>
      <c r="E26" s="7">
        <v>8264</v>
      </c>
      <c r="F26" s="7">
        <v>8191</v>
      </c>
      <c r="G26" s="7">
        <v>73</v>
      </c>
      <c r="H26" s="8">
        <v>73</v>
      </c>
      <c r="I26" s="8">
        <v>67</v>
      </c>
      <c r="J26" s="8">
        <v>5</v>
      </c>
      <c r="K26" s="8">
        <v>1</v>
      </c>
      <c r="L26" s="8">
        <v>0</v>
      </c>
      <c r="M26" s="9">
        <v>69</v>
      </c>
      <c r="N26" s="9">
        <v>18</v>
      </c>
      <c r="O26" s="9">
        <v>50</v>
      </c>
      <c r="P26" s="9">
        <v>1</v>
      </c>
      <c r="Q26" s="9">
        <v>0</v>
      </c>
      <c r="R26" s="9">
        <v>0</v>
      </c>
    </row>
    <row r="27" spans="1:18" ht="43.5" customHeight="1">
      <c r="A27" s="1" t="str">
        <f>"181207"</f>
        <v>181207</v>
      </c>
      <c r="B27" s="1" t="s">
        <v>46</v>
      </c>
      <c r="C27" s="1" t="s">
        <v>40</v>
      </c>
      <c r="D27" s="7">
        <v>8280</v>
      </c>
      <c r="E27" s="7">
        <v>6927</v>
      </c>
      <c r="F27" s="7">
        <v>6876</v>
      </c>
      <c r="G27" s="7">
        <v>51</v>
      </c>
      <c r="H27" s="8">
        <v>51</v>
      </c>
      <c r="I27" s="8">
        <v>48</v>
      </c>
      <c r="J27" s="8">
        <v>1</v>
      </c>
      <c r="K27" s="8">
        <v>2</v>
      </c>
      <c r="L27" s="8">
        <v>0</v>
      </c>
      <c r="M27" s="9">
        <v>59</v>
      </c>
      <c r="N27" s="9">
        <v>18</v>
      </c>
      <c r="O27" s="9">
        <v>39</v>
      </c>
      <c r="P27" s="9">
        <v>2</v>
      </c>
      <c r="Q27" s="9">
        <v>0</v>
      </c>
      <c r="R27" s="9">
        <v>0</v>
      </c>
    </row>
    <row r="28" spans="1:18" ht="43.5" customHeight="1">
      <c r="A28" s="3" t="s">
        <v>47</v>
      </c>
      <c r="B28" s="3"/>
      <c r="C28" s="3"/>
      <c r="D28" s="11">
        <v>101452</v>
      </c>
      <c r="E28" s="11">
        <v>83867</v>
      </c>
      <c r="F28" s="11">
        <v>83413</v>
      </c>
      <c r="G28" s="11">
        <v>454</v>
      </c>
      <c r="H28" s="11">
        <v>453</v>
      </c>
      <c r="I28" s="11">
        <v>340</v>
      </c>
      <c r="J28" s="11">
        <v>15</v>
      </c>
      <c r="K28" s="11">
        <v>98</v>
      </c>
      <c r="L28" s="11">
        <v>1</v>
      </c>
      <c r="M28" s="11">
        <v>1182</v>
      </c>
      <c r="N28" s="11">
        <v>189</v>
      </c>
      <c r="O28" s="11">
        <v>895</v>
      </c>
      <c r="P28" s="11">
        <v>98</v>
      </c>
      <c r="Q28" s="11">
        <v>0</v>
      </c>
      <c r="R28" s="11">
        <v>0</v>
      </c>
    </row>
    <row r="29" spans="1:18" ht="43.5" customHeight="1">
      <c r="A29" s="1" t="str">
        <f>"181801"</f>
        <v>181801</v>
      </c>
      <c r="B29" s="1" t="s">
        <v>48</v>
      </c>
      <c r="C29" s="1" t="s">
        <v>49</v>
      </c>
      <c r="D29" s="7">
        <v>55872</v>
      </c>
      <c r="E29" s="7">
        <v>46830</v>
      </c>
      <c r="F29" s="7">
        <v>46602</v>
      </c>
      <c r="G29" s="7">
        <v>228</v>
      </c>
      <c r="H29" s="8">
        <v>228</v>
      </c>
      <c r="I29" s="8">
        <v>147</v>
      </c>
      <c r="J29" s="8">
        <v>2</v>
      </c>
      <c r="K29" s="8">
        <v>79</v>
      </c>
      <c r="L29" s="8">
        <v>0</v>
      </c>
      <c r="M29" s="9">
        <v>864</v>
      </c>
      <c r="N29" s="9">
        <v>108</v>
      </c>
      <c r="O29" s="9">
        <v>677</v>
      </c>
      <c r="P29" s="9">
        <v>79</v>
      </c>
      <c r="Q29" s="9">
        <v>0</v>
      </c>
      <c r="R29" s="9">
        <v>0</v>
      </c>
    </row>
    <row r="30" spans="1:18" ht="43.5" customHeight="1">
      <c r="A30" s="1" t="str">
        <f>"181802"</f>
        <v>181802</v>
      </c>
      <c r="B30" s="1" t="s">
        <v>50</v>
      </c>
      <c r="C30" s="1" t="s">
        <v>49</v>
      </c>
      <c r="D30" s="7">
        <v>7640</v>
      </c>
      <c r="E30" s="7">
        <v>6156</v>
      </c>
      <c r="F30" s="7">
        <v>6121</v>
      </c>
      <c r="G30" s="7">
        <v>35</v>
      </c>
      <c r="H30" s="8">
        <v>35</v>
      </c>
      <c r="I30" s="8">
        <v>28</v>
      </c>
      <c r="J30" s="8">
        <v>0</v>
      </c>
      <c r="K30" s="8">
        <v>7</v>
      </c>
      <c r="L30" s="8">
        <v>0</v>
      </c>
      <c r="M30" s="9">
        <v>57</v>
      </c>
      <c r="N30" s="9">
        <v>14</v>
      </c>
      <c r="O30" s="9">
        <v>36</v>
      </c>
      <c r="P30" s="9">
        <v>7</v>
      </c>
      <c r="Q30" s="9">
        <v>0</v>
      </c>
      <c r="R30" s="9">
        <v>0</v>
      </c>
    </row>
    <row r="31" spans="1:18" ht="43.5" customHeight="1">
      <c r="A31" s="1" t="str">
        <f>"181803"</f>
        <v>181803</v>
      </c>
      <c r="B31" s="1" t="s">
        <v>51</v>
      </c>
      <c r="C31" s="1" t="s">
        <v>49</v>
      </c>
      <c r="D31" s="7">
        <v>11248</v>
      </c>
      <c r="E31" s="7">
        <v>9171</v>
      </c>
      <c r="F31" s="7">
        <v>9123</v>
      </c>
      <c r="G31" s="7">
        <v>48</v>
      </c>
      <c r="H31" s="8">
        <v>47</v>
      </c>
      <c r="I31" s="8">
        <v>42</v>
      </c>
      <c r="J31" s="8">
        <v>4</v>
      </c>
      <c r="K31" s="8">
        <v>1</v>
      </c>
      <c r="L31" s="8">
        <v>1</v>
      </c>
      <c r="M31" s="9">
        <v>65</v>
      </c>
      <c r="N31" s="9">
        <v>10</v>
      </c>
      <c r="O31" s="9">
        <v>54</v>
      </c>
      <c r="P31" s="9">
        <v>1</v>
      </c>
      <c r="Q31" s="9">
        <v>0</v>
      </c>
      <c r="R31" s="9">
        <v>0</v>
      </c>
    </row>
    <row r="32" spans="1:18" ht="43.5" customHeight="1">
      <c r="A32" s="1" t="str">
        <f>"181804"</f>
        <v>181804</v>
      </c>
      <c r="B32" s="1" t="s">
        <v>52</v>
      </c>
      <c r="C32" s="1" t="s">
        <v>49</v>
      </c>
      <c r="D32" s="7">
        <v>7292</v>
      </c>
      <c r="E32" s="7">
        <v>5925</v>
      </c>
      <c r="F32" s="7">
        <v>5892</v>
      </c>
      <c r="G32" s="7">
        <v>33</v>
      </c>
      <c r="H32" s="8">
        <v>33</v>
      </c>
      <c r="I32" s="8">
        <v>33</v>
      </c>
      <c r="J32" s="8">
        <v>0</v>
      </c>
      <c r="K32" s="8">
        <v>0</v>
      </c>
      <c r="L32" s="8">
        <v>0</v>
      </c>
      <c r="M32" s="9">
        <v>47</v>
      </c>
      <c r="N32" s="9">
        <v>9</v>
      </c>
      <c r="O32" s="9">
        <v>38</v>
      </c>
      <c r="P32" s="9">
        <v>0</v>
      </c>
      <c r="Q32" s="9">
        <v>0</v>
      </c>
      <c r="R32" s="9">
        <v>0</v>
      </c>
    </row>
    <row r="33" spans="1:18" ht="43.5" customHeight="1">
      <c r="A33" s="1" t="str">
        <f>"181805"</f>
        <v>181805</v>
      </c>
      <c r="B33" s="1" t="s">
        <v>53</v>
      </c>
      <c r="C33" s="1" t="s">
        <v>49</v>
      </c>
      <c r="D33" s="7">
        <v>8387</v>
      </c>
      <c r="E33" s="7">
        <v>6911</v>
      </c>
      <c r="F33" s="7">
        <v>6839</v>
      </c>
      <c r="G33" s="7">
        <v>72</v>
      </c>
      <c r="H33" s="8">
        <v>72</v>
      </c>
      <c r="I33" s="8">
        <v>63</v>
      </c>
      <c r="J33" s="8">
        <v>2</v>
      </c>
      <c r="K33" s="8">
        <v>7</v>
      </c>
      <c r="L33" s="8">
        <v>0</v>
      </c>
      <c r="M33" s="9">
        <v>85</v>
      </c>
      <c r="N33" s="9">
        <v>32</v>
      </c>
      <c r="O33" s="9">
        <v>46</v>
      </c>
      <c r="P33" s="9">
        <v>7</v>
      </c>
      <c r="Q33" s="9">
        <v>0</v>
      </c>
      <c r="R33" s="9">
        <v>0</v>
      </c>
    </row>
    <row r="34" spans="1:18" ht="43.5" customHeight="1">
      <c r="A34" s="1" t="str">
        <f>"181806"</f>
        <v>181806</v>
      </c>
      <c r="B34" s="1" t="s">
        <v>54</v>
      </c>
      <c r="C34" s="1" t="s">
        <v>49</v>
      </c>
      <c r="D34" s="7">
        <v>11013</v>
      </c>
      <c r="E34" s="7">
        <v>8874</v>
      </c>
      <c r="F34" s="7">
        <v>8836</v>
      </c>
      <c r="G34" s="7">
        <v>38</v>
      </c>
      <c r="H34" s="8">
        <v>38</v>
      </c>
      <c r="I34" s="8">
        <v>27</v>
      </c>
      <c r="J34" s="8">
        <v>7</v>
      </c>
      <c r="K34" s="8">
        <v>4</v>
      </c>
      <c r="L34" s="8">
        <v>0</v>
      </c>
      <c r="M34" s="9">
        <v>64</v>
      </c>
      <c r="N34" s="9">
        <v>16</v>
      </c>
      <c r="O34" s="9">
        <v>44</v>
      </c>
      <c r="P34" s="9">
        <v>4</v>
      </c>
      <c r="Q34" s="9">
        <v>0</v>
      </c>
      <c r="R34" s="9">
        <v>0</v>
      </c>
    </row>
    <row r="35" spans="1:18" ht="43.5" customHeight="1">
      <c r="A35" s="3" t="s">
        <v>55</v>
      </c>
      <c r="B35" s="3"/>
      <c r="C35" s="3"/>
      <c r="D35" s="11">
        <v>52166</v>
      </c>
      <c r="E35" s="11">
        <v>43058</v>
      </c>
      <c r="F35" s="11">
        <v>42798</v>
      </c>
      <c r="G35" s="11">
        <v>260</v>
      </c>
      <c r="H35" s="11">
        <v>260</v>
      </c>
      <c r="I35" s="11">
        <v>185</v>
      </c>
      <c r="J35" s="11">
        <v>17</v>
      </c>
      <c r="K35" s="11">
        <v>58</v>
      </c>
      <c r="L35" s="11">
        <v>0</v>
      </c>
      <c r="M35" s="11">
        <v>452</v>
      </c>
      <c r="N35" s="11">
        <v>79</v>
      </c>
      <c r="O35" s="11">
        <v>315</v>
      </c>
      <c r="P35" s="11">
        <v>58</v>
      </c>
      <c r="Q35" s="11">
        <v>0</v>
      </c>
      <c r="R35" s="11">
        <v>0</v>
      </c>
    </row>
    <row r="36" spans="1:18" ht="43.5" customHeight="1">
      <c r="A36" s="1" t="str">
        <f>"182001"</f>
        <v>182001</v>
      </c>
      <c r="B36" s="1" t="s">
        <v>56</v>
      </c>
      <c r="C36" s="1" t="s">
        <v>57</v>
      </c>
      <c r="D36" s="7">
        <v>11678</v>
      </c>
      <c r="E36" s="7">
        <v>9725</v>
      </c>
      <c r="F36" s="7">
        <v>9650</v>
      </c>
      <c r="G36" s="7">
        <v>75</v>
      </c>
      <c r="H36" s="8">
        <v>75</v>
      </c>
      <c r="I36" s="8">
        <v>62</v>
      </c>
      <c r="J36" s="8">
        <v>3</v>
      </c>
      <c r="K36" s="8">
        <v>10</v>
      </c>
      <c r="L36" s="8">
        <v>0</v>
      </c>
      <c r="M36" s="9">
        <v>88</v>
      </c>
      <c r="N36" s="9">
        <v>11</v>
      </c>
      <c r="O36" s="9">
        <v>67</v>
      </c>
      <c r="P36" s="9">
        <v>10</v>
      </c>
      <c r="Q36" s="9">
        <v>0</v>
      </c>
      <c r="R36" s="9">
        <v>0</v>
      </c>
    </row>
    <row r="37" spans="1:18" ht="43.5" customHeight="1">
      <c r="A37" s="1" t="str">
        <f>"182002"</f>
        <v>182002</v>
      </c>
      <c r="B37" s="1" t="s">
        <v>58</v>
      </c>
      <c r="C37" s="1" t="s">
        <v>57</v>
      </c>
      <c r="D37" s="7">
        <v>12967</v>
      </c>
      <c r="E37" s="7">
        <v>10543</v>
      </c>
      <c r="F37" s="7">
        <v>10486</v>
      </c>
      <c r="G37" s="7">
        <v>57</v>
      </c>
      <c r="H37" s="8">
        <v>57</v>
      </c>
      <c r="I37" s="8">
        <v>26</v>
      </c>
      <c r="J37" s="8">
        <v>4</v>
      </c>
      <c r="K37" s="8">
        <v>27</v>
      </c>
      <c r="L37" s="8">
        <v>0</v>
      </c>
      <c r="M37" s="9">
        <v>137</v>
      </c>
      <c r="N37" s="9">
        <v>23</v>
      </c>
      <c r="O37" s="9">
        <v>87</v>
      </c>
      <c r="P37" s="9">
        <v>27</v>
      </c>
      <c r="Q37" s="9">
        <v>0</v>
      </c>
      <c r="R37" s="9">
        <v>0</v>
      </c>
    </row>
    <row r="38" spans="1:18" ht="43.5" customHeight="1">
      <c r="A38" s="1" t="str">
        <f>"182003"</f>
        <v>182003</v>
      </c>
      <c r="B38" s="1" t="s">
        <v>59</v>
      </c>
      <c r="C38" s="1" t="s">
        <v>57</v>
      </c>
      <c r="D38" s="7">
        <v>10012</v>
      </c>
      <c r="E38" s="7">
        <v>8160</v>
      </c>
      <c r="F38" s="7">
        <v>8084</v>
      </c>
      <c r="G38" s="7">
        <v>76</v>
      </c>
      <c r="H38" s="8">
        <v>76</v>
      </c>
      <c r="I38" s="8">
        <v>70</v>
      </c>
      <c r="J38" s="8">
        <v>2</v>
      </c>
      <c r="K38" s="8">
        <v>4</v>
      </c>
      <c r="L38" s="8">
        <v>0</v>
      </c>
      <c r="M38" s="9">
        <v>56</v>
      </c>
      <c r="N38" s="9">
        <v>21</v>
      </c>
      <c r="O38" s="9">
        <v>31</v>
      </c>
      <c r="P38" s="9">
        <v>4</v>
      </c>
      <c r="Q38" s="9">
        <v>0</v>
      </c>
      <c r="R38" s="9">
        <v>0</v>
      </c>
    </row>
    <row r="39" spans="1:18" ht="43.5" customHeight="1">
      <c r="A39" s="1" t="str">
        <f>"182004"</f>
        <v>182004</v>
      </c>
      <c r="B39" s="1" t="s">
        <v>60</v>
      </c>
      <c r="C39" s="1" t="s">
        <v>57</v>
      </c>
      <c r="D39" s="7">
        <v>17509</v>
      </c>
      <c r="E39" s="7">
        <v>14630</v>
      </c>
      <c r="F39" s="7">
        <v>14578</v>
      </c>
      <c r="G39" s="7">
        <v>52</v>
      </c>
      <c r="H39" s="8">
        <v>52</v>
      </c>
      <c r="I39" s="8">
        <v>27</v>
      </c>
      <c r="J39" s="8">
        <v>8</v>
      </c>
      <c r="K39" s="8">
        <v>17</v>
      </c>
      <c r="L39" s="8">
        <v>0</v>
      </c>
      <c r="M39" s="9">
        <v>171</v>
      </c>
      <c r="N39" s="9">
        <v>24</v>
      </c>
      <c r="O39" s="9">
        <v>130</v>
      </c>
      <c r="P39" s="9">
        <v>17</v>
      </c>
      <c r="Q39" s="9">
        <v>0</v>
      </c>
      <c r="R39" s="9">
        <v>0</v>
      </c>
    </row>
    <row r="40" spans="1:18" ht="45.7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1.5" customHeight="1">
      <c r="A41" s="6" t="str">
        <f>"186401"</f>
        <v>186401</v>
      </c>
      <c r="B41" s="6" t="s">
        <v>62</v>
      </c>
      <c r="C41" s="6" t="s">
        <v>63</v>
      </c>
      <c r="D41" s="7">
        <v>44204</v>
      </c>
      <c r="E41" s="7">
        <v>37186</v>
      </c>
      <c r="F41" s="7">
        <v>36939</v>
      </c>
      <c r="G41" s="7">
        <v>247</v>
      </c>
      <c r="H41" s="8">
        <v>246</v>
      </c>
      <c r="I41" s="8">
        <v>163</v>
      </c>
      <c r="J41" s="8">
        <v>2</v>
      </c>
      <c r="K41" s="8">
        <v>81</v>
      </c>
      <c r="L41" s="8">
        <v>1</v>
      </c>
      <c r="M41" s="9">
        <v>848</v>
      </c>
      <c r="N41" s="9">
        <v>145</v>
      </c>
      <c r="O41" s="9">
        <v>622</v>
      </c>
      <c r="P41" s="9">
        <v>81</v>
      </c>
      <c r="Q41" s="9">
        <v>0</v>
      </c>
      <c r="R41" s="9">
        <v>0</v>
      </c>
    </row>
    <row r="42" spans="1:18" ht="26.25" customHeight="1">
      <c r="A42" s="5" t="s">
        <v>64</v>
      </c>
      <c r="B42" s="5"/>
      <c r="C42" s="5"/>
      <c r="D42" s="10">
        <v>459305</v>
      </c>
      <c r="E42" s="10">
        <v>376089</v>
      </c>
      <c r="F42" s="10">
        <v>373908</v>
      </c>
      <c r="G42" s="10">
        <v>2181</v>
      </c>
      <c r="H42" s="10">
        <v>2176</v>
      </c>
      <c r="I42" s="10">
        <v>1702</v>
      </c>
      <c r="J42" s="10">
        <v>71</v>
      </c>
      <c r="K42" s="10">
        <v>403</v>
      </c>
      <c r="L42" s="10">
        <v>5</v>
      </c>
      <c r="M42" s="10">
        <v>4660</v>
      </c>
      <c r="N42" s="10">
        <v>1005</v>
      </c>
      <c r="O42" s="10">
        <v>3252</v>
      </c>
      <c r="P42" s="10">
        <v>403</v>
      </c>
      <c r="Q42" s="10">
        <v>0</v>
      </c>
      <c r="R42" s="10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2020-04-14T05:40:29Z</cp:lastPrinted>
  <dcterms:created xsi:type="dcterms:W3CDTF">2016-07-08T11:16:26Z</dcterms:created>
  <dcterms:modified xsi:type="dcterms:W3CDTF">2021-07-09T14:03:25Z</dcterms:modified>
</cp:coreProperties>
</file>